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C:\Users\MarissaAnting\Downloads\"/>
    </mc:Choice>
  </mc:AlternateContent>
  <xr:revisionPtr revIDLastSave="0" documentId="8_{00F59601-BAF8-45DE-AEEF-FCCEF6C9E38F}" xr6:coauthVersionLast="47" xr6:coauthVersionMax="47" xr10:uidLastSave="{00000000-0000-0000-0000-000000000000}"/>
  <bookViews>
    <workbookView xWindow="-110" yWindow="-110" windowWidth="19420" windowHeight="11500" xr2:uid="{898764B9-1851-42DA-A5CD-733C5DA8DC1D}"/>
  </bookViews>
  <sheets>
    <sheet name="Rental #1" sheetId="1" r:id="rId1"/>
  </sheets>
  <externalReferences>
    <externalReference r:id="rId2"/>
  </externalReferences>
  <definedNames>
    <definedName name="Dividends">#REF!</definedName>
    <definedName name="_xlnm.Print_Area">#REF!</definedName>
    <definedName name="Tslips">[1]!Table1[T-Slips]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C35" i="1"/>
  <c r="G29" i="1"/>
  <c r="C14" i="1"/>
  <c r="C38" i="1" s="1"/>
  <c r="F13" i="1"/>
  <c r="F12" i="1"/>
  <c r="F11" i="1"/>
  <c r="F14" i="1" s="1"/>
  <c r="D10" i="1"/>
  <c r="G10" i="1" s="1"/>
  <c r="C10" i="1"/>
  <c r="G9" i="1"/>
  <c r="F9" i="1"/>
  <c r="F29" i="1" s="1"/>
  <c r="D32" i="1" l="1"/>
  <c r="G32" i="1" s="1"/>
  <c r="D24" i="1"/>
  <c r="G24" i="1" s="1"/>
  <c r="D17" i="1"/>
  <c r="F22" i="1"/>
  <c r="D25" i="1"/>
  <c r="G25" i="1" s="1"/>
  <c r="F33" i="1"/>
  <c r="F21" i="1"/>
  <c r="D22" i="1"/>
  <c r="G22" i="1" s="1"/>
  <c r="F27" i="1"/>
  <c r="F30" i="1"/>
  <c r="D33" i="1"/>
  <c r="G33" i="1" s="1"/>
  <c r="F20" i="1"/>
  <c r="D23" i="1"/>
  <c r="G23" i="1" s="1"/>
  <c r="F28" i="1"/>
  <c r="F31" i="1"/>
  <c r="D34" i="1"/>
  <c r="G34" i="1" s="1"/>
  <c r="F32" i="1"/>
  <c r="D44" i="1"/>
  <c r="E48" i="1"/>
  <c r="E52" i="1"/>
  <c r="D12" i="1"/>
  <c r="G12" i="1" s="1"/>
  <c r="D19" i="1"/>
  <c r="G19" i="1" s="1"/>
  <c r="F24" i="1"/>
  <c r="D27" i="1"/>
  <c r="G27" i="1" s="1"/>
  <c r="D30" i="1"/>
  <c r="G30" i="1" s="1"/>
  <c r="F44" i="1"/>
  <c r="F19" i="1"/>
  <c r="E45" i="1"/>
  <c r="E49" i="1"/>
  <c r="E53" i="1"/>
  <c r="F10" i="1"/>
  <c r="D13" i="1"/>
  <c r="G13" i="1" s="1"/>
  <c r="F17" i="1"/>
  <c r="D20" i="1"/>
  <c r="G20" i="1" s="1"/>
  <c r="F25" i="1"/>
  <c r="D28" i="1"/>
  <c r="G28" i="1" s="1"/>
  <c r="D31" i="1"/>
  <c r="G31" i="1" s="1"/>
  <c r="E46" i="1"/>
  <c r="E50" i="1"/>
  <c r="E54" i="1"/>
  <c r="D11" i="1"/>
  <c r="D18" i="1"/>
  <c r="G18" i="1" s="1"/>
  <c r="F23" i="1"/>
  <c r="D26" i="1"/>
  <c r="G26" i="1" s="1"/>
  <c r="F34" i="1"/>
  <c r="E47" i="1"/>
  <c r="E51" i="1"/>
  <c r="F18" i="1"/>
  <c r="D21" i="1"/>
  <c r="G21" i="1" s="1"/>
  <c r="F26" i="1"/>
  <c r="D35" i="1" l="1"/>
  <c r="G17" i="1"/>
  <c r="G35" i="1" s="1"/>
  <c r="F55" i="1"/>
  <c r="F51" i="1"/>
  <c r="F47" i="1"/>
  <c r="F52" i="1"/>
  <c r="F48" i="1"/>
  <c r="F54" i="1"/>
  <c r="F50" i="1"/>
  <c r="F46" i="1"/>
  <c r="F53" i="1"/>
  <c r="F49" i="1"/>
  <c r="F45" i="1"/>
  <c r="D14" i="1"/>
  <c r="G11" i="1"/>
  <c r="G14" i="1" s="1"/>
  <c r="F35" i="1"/>
  <c r="F38" i="1" s="1"/>
  <c r="G38" i="1" l="1"/>
  <c r="D38" i="1"/>
</calcChain>
</file>

<file path=xl/sharedStrings.xml><?xml version="1.0" encoding="utf-8"?>
<sst xmlns="http://schemas.openxmlformats.org/spreadsheetml/2006/main" count="50" uniqueCount="46">
  <si>
    <t>T776, Schedule E - Rental Income</t>
  </si>
  <si>
    <t>ENTER DATA INTO GREY CELLS ONLY</t>
  </si>
  <si>
    <t>Name</t>
  </si>
  <si>
    <t>CAD</t>
  </si>
  <si>
    <t>Rental Address</t>
  </si>
  <si>
    <t>USD</t>
  </si>
  <si>
    <t>Ownership %</t>
  </si>
  <si>
    <t>Year</t>
  </si>
  <si>
    <t>Currency</t>
  </si>
  <si>
    <t>FX Rate</t>
  </si>
  <si>
    <t>Taxpayer Ownership</t>
  </si>
  <si>
    <t>Partner Ownership</t>
  </si>
  <si>
    <t>Revenue</t>
  </si>
  <si>
    <t>Rental Income</t>
  </si>
  <si>
    <t>Other Income</t>
  </si>
  <si>
    <t>Total Revenue</t>
  </si>
  <si>
    <t>Expenses</t>
  </si>
  <si>
    <t>Advertising</t>
  </si>
  <si>
    <t>Insurance</t>
  </si>
  <si>
    <t>Interest &amp; Bank Charges</t>
  </si>
  <si>
    <t>Office Expenses</t>
  </si>
  <si>
    <t>Professional Fees</t>
  </si>
  <si>
    <t>Management &amp; Admin Fees</t>
  </si>
  <si>
    <t>Repairs &amp; Maintenance</t>
  </si>
  <si>
    <t>Salaries, Wages, &amp; Benefits</t>
  </si>
  <si>
    <t>Property Taxes</t>
  </si>
  <si>
    <t>Travel</t>
  </si>
  <si>
    <t>Utilities</t>
  </si>
  <si>
    <t>Motor Vehicles Expenses</t>
  </si>
  <si>
    <t>CCA / Depreciation</t>
  </si>
  <si>
    <t>Other Expense #1</t>
  </si>
  <si>
    <t>Other Expense #2</t>
  </si>
  <si>
    <t>Other Expense #3</t>
  </si>
  <si>
    <t>Other Expense #4</t>
  </si>
  <si>
    <t>Other Expense #5</t>
  </si>
  <si>
    <t>Total Expenses</t>
  </si>
  <si>
    <t>Net Income/(Loss)</t>
  </si>
  <si>
    <t>Capital assets added in the current year</t>
  </si>
  <si>
    <t>Purchase Date</t>
  </si>
  <si>
    <t>Description</t>
  </si>
  <si>
    <t>Dep'n Method</t>
  </si>
  <si>
    <t xml:space="preserve">Amount </t>
  </si>
  <si>
    <t>Exch.</t>
  </si>
  <si>
    <t>YYYY-MM-DD</t>
  </si>
  <si>
    <t>and Life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</si>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</sst>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.0000_);_(* \(#,##0.0000\);_(* &quot;-&quot;??_);_(@_)"/>
    <numFmt numFmtId="166" formatCode="_(* #,##0_);_(* \(#,##0\);_(* &quot;-&quot;??_);_(@_)"/>
    <numFmt numFmtId="167" formatCode="_-&quot;$&quot;* #,##0_-;\-&quot;$&quot;* #,##0_-;_-&quot;$&quot;* &quot;-&quot;??_-;_-@_-"/>
    <numFmt numFmtId="168" formatCode="_(&quot;$&quot;* #,##0_);_(&quot;$&quot;* \(#,##0\);_(&quot;$&quot;* &quot;-&quot;??_);_(@_)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b/>
      <u/>
      <sz val="24"/>
      <color theme="1"/>
      <name val="Aptos Narrow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u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2" borderId="0" xfId="0" applyFont="1" applyFill="1"/>
    <xf numFmtId="0" fontId="5" fillId="2" borderId="0" xfId="3" applyFill="1"/>
    <xf numFmtId="0" fontId="2" fillId="0" borderId="0" xfId="0" applyFont="1"/>
    <xf numFmtId="0" fontId="0" fillId="3" borderId="0" xfId="2" applyNumberFormat="1" applyFont="1" applyFill="1" applyAlignment="1">
      <alignment horizontal="left"/>
    </xf>
    <xf numFmtId="0" fontId="5" fillId="0" borderId="0" xfId="3"/>
    <xf numFmtId="0" fontId="6" fillId="0" borderId="0" xfId="3" applyFont="1"/>
    <xf numFmtId="0" fontId="6" fillId="0" borderId="0" xfId="3" applyFont="1" applyAlignment="1">
      <alignment vertical="top"/>
    </xf>
    <xf numFmtId="165" fontId="6" fillId="0" borderId="0" xfId="4" applyNumberFormat="1" applyFont="1" applyBorder="1" applyAlignment="1">
      <alignment vertical="top"/>
    </xf>
    <xf numFmtId="9" fontId="0" fillId="3" borderId="0" xfId="2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/>
    <xf numFmtId="9" fontId="2" fillId="0" borderId="0" xfId="0" applyNumberFormat="1" applyFont="1" applyAlignment="1">
      <alignment horizontal="center"/>
    </xf>
    <xf numFmtId="0" fontId="8" fillId="0" borderId="0" xfId="0" applyFont="1"/>
    <xf numFmtId="0" fontId="2" fillId="4" borderId="1" xfId="0" applyFont="1" applyFill="1" applyBorder="1" applyAlignment="1">
      <alignment horizontal="center"/>
    </xf>
    <xf numFmtId="43" fontId="0" fillId="3" borderId="0" xfId="1" applyFont="1" applyFill="1"/>
    <xf numFmtId="166" fontId="0" fillId="0" borderId="0" xfId="1" applyNumberFormat="1" applyFont="1"/>
    <xf numFmtId="43" fontId="0" fillId="0" borderId="0" xfId="0" applyNumberFormat="1"/>
    <xf numFmtId="166" fontId="5" fillId="0" borderId="0" xfId="3" applyNumberFormat="1"/>
    <xf numFmtId="43" fontId="0" fillId="0" borderId="1" xfId="0" applyNumberFormat="1" applyBorder="1"/>
    <xf numFmtId="43" fontId="0" fillId="0" borderId="2" xfId="1" applyFont="1" applyBorder="1"/>
    <xf numFmtId="166" fontId="0" fillId="0" borderId="2" xfId="1" applyNumberFormat="1" applyFont="1" applyBorder="1"/>
    <xf numFmtId="43" fontId="0" fillId="0" borderId="2" xfId="0" applyNumberFormat="1" applyBorder="1"/>
    <xf numFmtId="166" fontId="5" fillId="0" borderId="2" xfId="3" applyNumberFormat="1" applyBorder="1"/>
    <xf numFmtId="165" fontId="6" fillId="0" borderId="0" xfId="4" applyNumberFormat="1" applyFont="1" applyFill="1" applyBorder="1" applyAlignment="1">
      <alignment vertical="top"/>
    </xf>
    <xf numFmtId="43" fontId="0" fillId="0" borderId="0" xfId="1" applyFont="1"/>
    <xf numFmtId="166" fontId="0" fillId="0" borderId="0" xfId="0" applyNumberFormat="1"/>
    <xf numFmtId="0" fontId="6" fillId="0" borderId="0" xfId="5" applyFont="1" applyAlignment="1">
      <alignment vertical="top"/>
    </xf>
    <xf numFmtId="165" fontId="6" fillId="0" borderId="0" xfId="5" applyNumberFormat="1" applyFont="1" applyAlignment="1">
      <alignment vertical="top"/>
    </xf>
    <xf numFmtId="166" fontId="0" fillId="3" borderId="0" xfId="1" applyNumberFormat="1" applyFont="1" applyFill="1"/>
    <xf numFmtId="166" fontId="0" fillId="0" borderId="1" xfId="1" applyNumberFormat="1" applyFont="1" applyBorder="1"/>
    <xf numFmtId="166" fontId="5" fillId="0" borderId="1" xfId="3" applyNumberFormat="1" applyBorder="1"/>
    <xf numFmtId="166" fontId="0" fillId="0" borderId="2" xfId="0" applyNumberFormat="1" applyBorder="1"/>
    <xf numFmtId="43" fontId="0" fillId="0" borderId="3" xfId="0" applyNumberFormat="1" applyBorder="1"/>
    <xf numFmtId="166" fontId="0" fillId="0" borderId="3" xfId="0" applyNumberFormat="1" applyBorder="1"/>
    <xf numFmtId="0" fontId="9" fillId="0" borderId="1" xfId="6" applyFont="1" applyBorder="1"/>
    <xf numFmtId="0" fontId="5" fillId="0" borderId="1" xfId="6" applyBorder="1"/>
    <xf numFmtId="0" fontId="5" fillId="0" borderId="0" xfId="6"/>
    <xf numFmtId="0" fontId="9" fillId="0" borderId="4" xfId="6" applyFont="1" applyBorder="1" applyAlignment="1">
      <alignment horizontal="center"/>
    </xf>
    <xf numFmtId="0" fontId="9" fillId="0" borderId="5" xfId="6" applyFont="1" applyBorder="1" applyAlignment="1">
      <alignment horizontal="center" vertical="center"/>
    </xf>
    <xf numFmtId="0" fontId="2" fillId="0" borderId="4" xfId="7" applyFont="1" applyBorder="1" applyAlignment="1">
      <alignment horizontal="center"/>
    </xf>
    <xf numFmtId="0" fontId="9" fillId="0" borderId="5" xfId="6" applyFont="1" applyBorder="1" applyAlignment="1">
      <alignment horizontal="center"/>
    </xf>
    <xf numFmtId="0" fontId="9" fillId="0" borderId="6" xfId="6" applyFont="1" applyBorder="1" applyAlignment="1">
      <alignment horizontal="center"/>
    </xf>
    <xf numFmtId="0" fontId="9" fillId="0" borderId="7" xfId="6" applyFont="1" applyBorder="1" applyAlignment="1">
      <alignment horizontal="center" vertical="center"/>
    </xf>
    <xf numFmtId="0" fontId="2" fillId="0" borderId="6" xfId="7" applyFont="1" applyBorder="1" applyAlignment="1">
      <alignment horizontal="center"/>
    </xf>
    <xf numFmtId="0" fontId="9" fillId="0" borderId="7" xfId="6" applyFont="1" applyBorder="1" applyAlignment="1">
      <alignment horizontal="center"/>
    </xf>
    <xf numFmtId="14" fontId="1" fillId="3" borderId="6" xfId="7" applyNumberFormat="1" applyFill="1" applyBorder="1"/>
    <xf numFmtId="0" fontId="1" fillId="3" borderId="8" xfId="7" applyFill="1" applyBorder="1" applyAlignment="1">
      <alignment horizontal="left"/>
    </xf>
    <xf numFmtId="0" fontId="1" fillId="3" borderId="6" xfId="7" applyFill="1" applyBorder="1"/>
    <xf numFmtId="167" fontId="0" fillId="3" borderId="6" xfId="8" applyNumberFormat="1" applyFont="1" applyFill="1" applyBorder="1"/>
    <xf numFmtId="165" fontId="1" fillId="0" borderId="6" xfId="1" applyNumberFormat="1" applyFill="1" applyBorder="1" applyAlignment="1">
      <alignment horizontal="center"/>
    </xf>
    <xf numFmtId="168" fontId="0" fillId="0" borderId="6" xfId="9" applyNumberFormat="1" applyFont="1" applyFill="1" applyBorder="1"/>
    <xf numFmtId="0" fontId="1" fillId="3" borderId="9" xfId="7" applyFill="1" applyBorder="1"/>
    <xf numFmtId="167" fontId="0" fillId="3" borderId="9" xfId="8" applyNumberFormat="1" applyFont="1" applyFill="1" applyBorder="1"/>
    <xf numFmtId="165" fontId="0" fillId="0" borderId="0" xfId="1" applyNumberFormat="1" applyFont="1"/>
  </cellXfs>
  <cellStyles count="10">
    <cellStyle name="Comma" xfId="1" builtinId="3"/>
    <cellStyle name="Comma 3" xfId="4" xr:uid="{211C41EC-98B1-40E7-85C7-BD5168363679}"/>
    <cellStyle name="Currency 4 2" xfId="9" xr:uid="{3BF34C8D-8FAB-4BDA-A506-D573A0B0A73D}"/>
    <cellStyle name="Currency 5" xfId="8" xr:uid="{47DF7253-EA77-44E4-8202-1A5BDD0F3279}"/>
    <cellStyle name="Normal" xfId="0" builtinId="0"/>
    <cellStyle name="Normal 2 4" xfId="3" xr:uid="{0554FFB3-C964-47F1-83B9-931F9D6D8BAC}"/>
    <cellStyle name="Normal 4" xfId="5" xr:uid="{98BFC425-2FCE-4611-AAB2-25E47D529730}"/>
    <cellStyle name="Normal 4 2 2" xfId="6" xr:uid="{2DC56E91-2B4D-47B1-BDE4-F3E10E4503FE}"/>
    <cellStyle name="Normal 4 3" xfId="7" xr:uid="{0B2626BB-EFC2-47BF-95EC-C34DB406126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henhenderson.sharepoint.com/sites/USptax/Shared%20Documents/Templates/_US%20Master%20Templates/2021%20Personal%20Tax%20Workpaper%20-%20Last,%20First%20(MASTER)%20-%202021-10-2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Capital Gains"/>
      <sheetName val="Income summary"/>
      <sheetName val="T3PFIC"/>
      <sheetName val="Itemized Deductions"/>
      <sheetName val="Tax Installments"/>
      <sheetName val="Business"/>
      <sheetName val="Capital Gain(Loss)"/>
      <sheetName val="Rental"/>
      <sheetName val="Farm"/>
      <sheetName val="Reconciliation"/>
      <sheetName val="Passive General"/>
      <sheetName val="1116 3d &amp; e"/>
      <sheetName val="1116"/>
      <sheetName val="1116 AMT"/>
      <sheetName val="Lists"/>
      <sheetName val="2021 Personal Tax Workpaper - 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FC96F-A78E-4A2D-862A-C2BA6CCC26A2}">
  <dimension ref="A1:BG55"/>
  <sheetViews>
    <sheetView tabSelected="1" workbookViewId="0">
      <selection activeCell="E7" sqref="E7"/>
    </sheetView>
  </sheetViews>
  <sheetFormatPr defaultColWidth="14.5703125" defaultRowHeight="14.45"/>
  <cols>
    <col min="1" max="1" width="14" bestFit="1" customWidth="1"/>
    <col min="2" max="2" width="31.5703125" customWidth="1"/>
    <col min="6" max="6" width="18.85546875" style="57" bestFit="1" customWidth="1"/>
    <col min="7" max="7" width="17.42578125" bestFit="1" customWidth="1"/>
  </cols>
  <sheetData>
    <row r="1" spans="1:59" ht="30.95">
      <c r="A1" s="1" t="s">
        <v>0</v>
      </c>
      <c r="F1" s="2" t="s">
        <v>1</v>
      </c>
      <c r="G1" s="3"/>
      <c r="H1" s="3"/>
      <c r="I1" s="3"/>
      <c r="J1" s="3"/>
      <c r="K1" s="3"/>
    </row>
    <row r="2" spans="1:59">
      <c r="A2" s="4" t="s">
        <v>2</v>
      </c>
      <c r="B2" s="5"/>
      <c r="F2"/>
      <c r="G2" s="6"/>
      <c r="H2" s="6"/>
      <c r="I2" s="7" t="s">
        <v>3</v>
      </c>
      <c r="J2" s="8">
        <v>2005</v>
      </c>
      <c r="K2" s="9">
        <v>1.2116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</row>
    <row r="3" spans="1:59">
      <c r="A3" s="4" t="s">
        <v>4</v>
      </c>
      <c r="B3" s="5"/>
      <c r="F3"/>
      <c r="G3" s="6"/>
      <c r="H3" s="6"/>
      <c r="I3" s="7" t="s">
        <v>5</v>
      </c>
      <c r="J3" s="8">
        <v>2006</v>
      </c>
      <c r="K3" s="9">
        <v>1.1341000000000001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</row>
    <row r="4" spans="1:59">
      <c r="A4" s="4" t="s">
        <v>6</v>
      </c>
      <c r="B4" s="10">
        <v>1</v>
      </c>
      <c r="F4"/>
      <c r="G4" s="6"/>
      <c r="H4" s="6"/>
      <c r="I4" s="6"/>
      <c r="J4" s="8">
        <v>2007</v>
      </c>
      <c r="K4" s="9">
        <v>1.0748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</row>
    <row r="5" spans="1:59">
      <c r="A5" s="4" t="s">
        <v>7</v>
      </c>
      <c r="B5" s="11">
        <v>2025</v>
      </c>
      <c r="F5"/>
      <c r="G5" s="6"/>
      <c r="H5" s="6"/>
      <c r="I5" s="6"/>
      <c r="J5" s="8">
        <v>2008</v>
      </c>
      <c r="K5" s="9">
        <v>1.0660000000000001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</row>
    <row r="6" spans="1:59">
      <c r="A6" s="4" t="s">
        <v>8</v>
      </c>
      <c r="B6" s="11" t="s">
        <v>3</v>
      </c>
      <c r="F6"/>
      <c r="G6" s="6"/>
      <c r="H6" s="6"/>
      <c r="I6" s="6"/>
      <c r="J6" s="8">
        <v>2009</v>
      </c>
      <c r="K6" s="9">
        <v>1.1419999999999999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</row>
    <row r="7" spans="1:59">
      <c r="A7" s="4" t="s">
        <v>9</v>
      </c>
      <c r="B7" s="12">
        <v>1.3977999999999999</v>
      </c>
      <c r="F7"/>
      <c r="G7" s="6"/>
      <c r="H7" s="6"/>
      <c r="I7" s="6"/>
      <c r="J7" s="8">
        <v>2010</v>
      </c>
      <c r="K7" s="9">
        <v>1.0299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</row>
    <row r="8" spans="1:59">
      <c r="F8" s="13" t="s">
        <v>10</v>
      </c>
      <c r="G8" s="13" t="s">
        <v>11</v>
      </c>
      <c r="H8" s="6"/>
      <c r="I8" s="6"/>
      <c r="J8" s="8">
        <v>2011</v>
      </c>
      <c r="K8" s="9">
        <v>1.0289999999999999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</row>
    <row r="9" spans="1:59" ht="18.600000000000001">
      <c r="A9" s="14" t="s">
        <v>12</v>
      </c>
      <c r="F9" s="15">
        <f>$B$4</f>
        <v>1</v>
      </c>
      <c r="G9" s="15">
        <f>$B$4</f>
        <v>1</v>
      </c>
      <c r="H9" s="6"/>
      <c r="I9" s="6"/>
      <c r="J9" s="8">
        <v>2012</v>
      </c>
      <c r="K9" s="9">
        <v>0.99958007999999998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</row>
    <row r="10" spans="1:59">
      <c r="A10" s="16"/>
      <c r="C10" s="17" t="str">
        <f>$B$6</f>
        <v>CAD</v>
      </c>
      <c r="D10" s="17" t="str">
        <f>IF($B$6="CAD","USD","CAD")</f>
        <v>USD</v>
      </c>
      <c r="F10" s="17" t="str">
        <f>$C$10</f>
        <v>CAD</v>
      </c>
      <c r="G10" s="17" t="str">
        <f>$D$10</f>
        <v>USD</v>
      </c>
      <c r="H10" s="6"/>
      <c r="I10" s="6"/>
      <c r="J10" s="8">
        <v>2013</v>
      </c>
      <c r="K10" s="9">
        <v>1.0299148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</row>
    <row r="11" spans="1:59">
      <c r="B11" t="s">
        <v>13</v>
      </c>
      <c r="C11" s="18"/>
      <c r="D11" s="19">
        <f>IF($C$10="CAD",C11/$B$7,C11*$B$7)</f>
        <v>0</v>
      </c>
      <c r="F11" s="20">
        <f t="shared" ref="F11:G13" si="0">C11</f>
        <v>0</v>
      </c>
      <c r="G11" s="21">
        <f t="shared" si="0"/>
        <v>0</v>
      </c>
      <c r="H11" s="6"/>
      <c r="I11" s="6"/>
      <c r="J11" s="8">
        <v>2014</v>
      </c>
      <c r="K11" s="9">
        <v>1.1044664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</row>
    <row r="12" spans="1:59">
      <c r="B12" t="s">
        <v>14</v>
      </c>
      <c r="C12" s="18"/>
      <c r="D12" s="19">
        <f>IF($C$10="CAD",C12/$B$7,C12*$B$7)</f>
        <v>0</v>
      </c>
      <c r="F12" s="20">
        <f t="shared" si="0"/>
        <v>0</v>
      </c>
      <c r="G12" s="21">
        <f t="shared" si="0"/>
        <v>0</v>
      </c>
      <c r="H12" s="6"/>
      <c r="I12" s="6"/>
      <c r="J12" s="8">
        <v>2015</v>
      </c>
      <c r="K12" s="9">
        <v>1.2787108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</row>
    <row r="13" spans="1:59">
      <c r="B13" t="s">
        <v>14</v>
      </c>
      <c r="C13" s="18"/>
      <c r="D13" s="19">
        <f>IF($C$10="CAD",C13/$B$7,C13*$B$7)</f>
        <v>0</v>
      </c>
      <c r="F13" s="22">
        <f t="shared" si="0"/>
        <v>0</v>
      </c>
      <c r="G13" s="21">
        <f t="shared" si="0"/>
        <v>0</v>
      </c>
      <c r="H13" s="6"/>
      <c r="I13" s="6"/>
      <c r="J13" s="8">
        <v>2016</v>
      </c>
      <c r="K13" s="9">
        <v>1.3248063999999999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</row>
    <row r="14" spans="1:59">
      <c r="B14" t="s">
        <v>15</v>
      </c>
      <c r="C14" s="23">
        <f>SUM(C11:C13)</f>
        <v>0</v>
      </c>
      <c r="D14" s="24">
        <f>SUM(D11:D13)</f>
        <v>0</v>
      </c>
      <c r="F14" s="25">
        <f>SUM(F11:F13)</f>
        <v>0</v>
      </c>
      <c r="G14" s="26">
        <f>SUM(G11:G13)</f>
        <v>0</v>
      </c>
      <c r="H14" s="6"/>
      <c r="I14" s="6"/>
      <c r="J14" s="8">
        <v>2017</v>
      </c>
      <c r="K14" s="27">
        <v>1.2986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</row>
    <row r="15" spans="1:59">
      <c r="C15" s="28"/>
      <c r="D15" s="19"/>
      <c r="F15"/>
      <c r="G15" s="21"/>
      <c r="H15" s="6"/>
      <c r="I15" s="6"/>
      <c r="J15" s="8">
        <v>2018</v>
      </c>
      <c r="K15" s="27">
        <v>1.2957000000000001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</row>
    <row r="16" spans="1:59" ht="18.600000000000001">
      <c r="A16" s="14" t="s">
        <v>16</v>
      </c>
      <c r="D16" s="29"/>
      <c r="F16"/>
      <c r="G16" s="21"/>
      <c r="H16" s="6"/>
      <c r="I16" s="6"/>
      <c r="J16" s="8">
        <v>2019</v>
      </c>
      <c r="K16" s="27">
        <v>1.3269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</row>
    <row r="17" spans="2:11">
      <c r="B17" t="s">
        <v>17</v>
      </c>
      <c r="C17" s="18"/>
      <c r="D17" s="19">
        <f t="shared" ref="D17:D34" si="1">IF($C$10="CAD",C17/$B$7,C17*$B$7)</f>
        <v>0</v>
      </c>
      <c r="F17" s="20">
        <f>C17*$F$9</f>
        <v>0</v>
      </c>
      <c r="G17" s="21">
        <f>D17*$G$9</f>
        <v>0</v>
      </c>
      <c r="J17" s="30">
        <v>2020</v>
      </c>
      <c r="K17" s="27">
        <v>1.3414999999999999</v>
      </c>
    </row>
    <row r="18" spans="2:11">
      <c r="B18" t="s">
        <v>18</v>
      </c>
      <c r="C18" s="18"/>
      <c r="D18" s="19">
        <f t="shared" si="1"/>
        <v>0</v>
      </c>
      <c r="F18" s="20">
        <f t="shared" ref="F18:F34" si="2">C18*$F$9</f>
        <v>0</v>
      </c>
      <c r="G18" s="21">
        <f t="shared" ref="G18:G34" si="3">D18*$G$9</f>
        <v>0</v>
      </c>
      <c r="J18" s="30">
        <v>2021</v>
      </c>
      <c r="K18" s="27">
        <v>1.2535000000000001</v>
      </c>
    </row>
    <row r="19" spans="2:11">
      <c r="B19" t="s">
        <v>19</v>
      </c>
      <c r="C19" s="18"/>
      <c r="D19" s="19">
        <f t="shared" si="1"/>
        <v>0</v>
      </c>
      <c r="F19" s="20">
        <f t="shared" si="2"/>
        <v>0</v>
      </c>
      <c r="G19" s="21">
        <f t="shared" si="3"/>
        <v>0</v>
      </c>
      <c r="J19" s="30">
        <v>2022</v>
      </c>
      <c r="K19" s="31">
        <v>1.3012999999999999</v>
      </c>
    </row>
    <row r="20" spans="2:11">
      <c r="B20" t="s">
        <v>20</v>
      </c>
      <c r="C20" s="18"/>
      <c r="D20" s="19">
        <f t="shared" si="1"/>
        <v>0</v>
      </c>
      <c r="F20" s="20">
        <f t="shared" si="2"/>
        <v>0</v>
      </c>
      <c r="G20" s="21">
        <f t="shared" si="3"/>
        <v>0</v>
      </c>
      <c r="J20" s="30">
        <v>2023</v>
      </c>
      <c r="K20" s="31">
        <v>1.3496999999999999</v>
      </c>
    </row>
    <row r="21" spans="2:11">
      <c r="B21" t="s">
        <v>21</v>
      </c>
      <c r="C21" s="18"/>
      <c r="D21" s="19">
        <f t="shared" si="1"/>
        <v>0</v>
      </c>
      <c r="F21" s="20">
        <f t="shared" si="2"/>
        <v>0</v>
      </c>
      <c r="G21" s="21">
        <f t="shared" si="3"/>
        <v>0</v>
      </c>
      <c r="J21" s="30">
        <v>2024</v>
      </c>
      <c r="K21" s="31">
        <v>1.3697999999999999</v>
      </c>
    </row>
    <row r="22" spans="2:11">
      <c r="B22" t="s">
        <v>22</v>
      </c>
      <c r="C22" s="18"/>
      <c r="D22" s="19">
        <f t="shared" si="1"/>
        <v>0</v>
      </c>
      <c r="F22" s="20">
        <f t="shared" si="2"/>
        <v>0</v>
      </c>
      <c r="G22" s="21">
        <f t="shared" si="3"/>
        <v>0</v>
      </c>
      <c r="J22" s="30">
        <v>2025</v>
      </c>
    </row>
    <row r="23" spans="2:11">
      <c r="B23" t="s">
        <v>23</v>
      </c>
      <c r="C23" s="18"/>
      <c r="D23" s="19">
        <f t="shared" si="1"/>
        <v>0</v>
      </c>
      <c r="F23" s="20">
        <f t="shared" si="2"/>
        <v>0</v>
      </c>
      <c r="G23" s="21">
        <f t="shared" si="3"/>
        <v>0</v>
      </c>
    </row>
    <row r="24" spans="2:11">
      <c r="B24" t="s">
        <v>24</v>
      </c>
      <c r="C24" s="18"/>
      <c r="D24" s="19">
        <f t="shared" si="1"/>
        <v>0</v>
      </c>
      <c r="F24" s="20">
        <f t="shared" si="2"/>
        <v>0</v>
      </c>
      <c r="G24" s="21">
        <f t="shared" si="3"/>
        <v>0</v>
      </c>
    </row>
    <row r="25" spans="2:11">
      <c r="B25" t="s">
        <v>25</v>
      </c>
      <c r="C25" s="18"/>
      <c r="D25" s="19">
        <f t="shared" si="1"/>
        <v>0</v>
      </c>
      <c r="F25" s="20">
        <f t="shared" si="2"/>
        <v>0</v>
      </c>
      <c r="G25" s="21">
        <f t="shared" si="3"/>
        <v>0</v>
      </c>
    </row>
    <row r="26" spans="2:11">
      <c r="B26" t="s">
        <v>26</v>
      </c>
      <c r="C26" s="18"/>
      <c r="D26" s="19">
        <f t="shared" si="1"/>
        <v>0</v>
      </c>
      <c r="F26" s="20">
        <f t="shared" si="2"/>
        <v>0</v>
      </c>
      <c r="G26" s="21">
        <f t="shared" si="3"/>
        <v>0</v>
      </c>
    </row>
    <row r="27" spans="2:11">
      <c r="B27" t="s">
        <v>27</v>
      </c>
      <c r="C27" s="18"/>
      <c r="D27" s="19">
        <f t="shared" si="1"/>
        <v>0</v>
      </c>
      <c r="F27" s="20">
        <f t="shared" si="2"/>
        <v>0</v>
      </c>
      <c r="G27" s="21">
        <f t="shared" si="3"/>
        <v>0</v>
      </c>
    </row>
    <row r="28" spans="2:11">
      <c r="B28" t="s">
        <v>28</v>
      </c>
      <c r="C28" s="18"/>
      <c r="D28" s="19">
        <f t="shared" si="1"/>
        <v>0</v>
      </c>
      <c r="F28" s="20">
        <f t="shared" si="2"/>
        <v>0</v>
      </c>
      <c r="G28" s="21">
        <f t="shared" si="3"/>
        <v>0</v>
      </c>
    </row>
    <row r="29" spans="2:11" hidden="1">
      <c r="B29" t="s">
        <v>29</v>
      </c>
      <c r="C29" s="18"/>
      <c r="D29" s="32"/>
      <c r="F29" s="20">
        <f t="shared" si="2"/>
        <v>0</v>
      </c>
      <c r="G29" s="21">
        <f t="shared" si="3"/>
        <v>0</v>
      </c>
    </row>
    <row r="30" spans="2:11">
      <c r="B30" t="s">
        <v>30</v>
      </c>
      <c r="C30" s="18"/>
      <c r="D30" s="19">
        <f t="shared" si="1"/>
        <v>0</v>
      </c>
      <c r="F30" s="20">
        <f t="shared" si="2"/>
        <v>0</v>
      </c>
      <c r="G30" s="21">
        <f t="shared" si="3"/>
        <v>0</v>
      </c>
    </row>
    <row r="31" spans="2:11">
      <c r="B31" t="s">
        <v>31</v>
      </c>
      <c r="C31" s="18"/>
      <c r="D31" s="19">
        <f t="shared" si="1"/>
        <v>0</v>
      </c>
      <c r="F31" s="20">
        <f t="shared" si="2"/>
        <v>0</v>
      </c>
      <c r="G31" s="21">
        <f t="shared" si="3"/>
        <v>0</v>
      </c>
    </row>
    <row r="32" spans="2:11">
      <c r="B32" t="s">
        <v>32</v>
      </c>
      <c r="C32" s="18"/>
      <c r="D32" s="19">
        <f t="shared" si="1"/>
        <v>0</v>
      </c>
      <c r="F32" s="20">
        <f t="shared" si="2"/>
        <v>0</v>
      </c>
      <c r="G32" s="21">
        <f t="shared" si="3"/>
        <v>0</v>
      </c>
    </row>
    <row r="33" spans="1:7">
      <c r="B33" t="s">
        <v>33</v>
      </c>
      <c r="C33" s="18"/>
      <c r="D33" s="19">
        <f t="shared" si="1"/>
        <v>0</v>
      </c>
      <c r="F33" s="20">
        <f t="shared" si="2"/>
        <v>0</v>
      </c>
      <c r="G33" s="21">
        <f t="shared" si="3"/>
        <v>0</v>
      </c>
    </row>
    <row r="34" spans="1:7">
      <c r="B34" t="s">
        <v>34</v>
      </c>
      <c r="C34" s="18"/>
      <c r="D34" s="33">
        <f t="shared" si="1"/>
        <v>0</v>
      </c>
      <c r="F34" s="22">
        <f t="shared" si="2"/>
        <v>0</v>
      </c>
      <c r="G34" s="34">
        <f t="shared" si="3"/>
        <v>0</v>
      </c>
    </row>
    <row r="35" spans="1:7">
      <c r="B35" t="s">
        <v>35</v>
      </c>
      <c r="C35" s="25">
        <f>SUM(C17:C34)</f>
        <v>0</v>
      </c>
      <c r="D35" s="35">
        <f>SUM(D17:D34)</f>
        <v>0</v>
      </c>
      <c r="F35" s="25">
        <f t="shared" ref="F35:G35" si="4">SUM(F17:F34)</f>
        <v>0</v>
      </c>
      <c r="G35" s="35">
        <f t="shared" si="4"/>
        <v>0</v>
      </c>
    </row>
    <row r="36" spans="1:7">
      <c r="D36" s="29"/>
      <c r="F36"/>
      <c r="G36" s="29"/>
    </row>
    <row r="37" spans="1:7" ht="18.600000000000001">
      <c r="A37" s="14" t="s">
        <v>36</v>
      </c>
      <c r="D37" s="29"/>
      <c r="F37"/>
      <c r="G37" s="29"/>
    </row>
    <row r="38" spans="1:7" ht="15" thickBot="1">
      <c r="B38" t="s">
        <v>36</v>
      </c>
      <c r="C38" s="36">
        <f>C14-C35</f>
        <v>0</v>
      </c>
      <c r="D38" s="37">
        <f>D14-D35</f>
        <v>0</v>
      </c>
      <c r="F38" s="36">
        <f>F14-F35</f>
        <v>0</v>
      </c>
      <c r="G38" s="37">
        <f>G14-G35</f>
        <v>0</v>
      </c>
    </row>
    <row r="39" spans="1:7" ht="15" thickTop="1">
      <c r="F39"/>
    </row>
    <row r="40" spans="1:7">
      <c r="F40"/>
    </row>
    <row r="41" spans="1:7">
      <c r="A41" s="38" t="s">
        <v>37</v>
      </c>
      <c r="B41" s="39"/>
      <c r="C41" s="39"/>
      <c r="D41" s="39"/>
      <c r="E41" s="39"/>
      <c r="F41" s="39"/>
      <c r="G41" s="40"/>
    </row>
    <row r="42" spans="1:7">
      <c r="A42" s="40"/>
      <c r="B42" s="40"/>
      <c r="C42" s="40"/>
      <c r="D42" s="40"/>
      <c r="E42" s="40"/>
      <c r="F42" s="40"/>
      <c r="G42" s="40"/>
    </row>
    <row r="43" spans="1:7">
      <c r="A43" s="41" t="s">
        <v>38</v>
      </c>
      <c r="B43" s="42" t="s">
        <v>39</v>
      </c>
      <c r="C43" s="43" t="s">
        <v>40</v>
      </c>
      <c r="D43" s="41" t="s">
        <v>41</v>
      </c>
      <c r="E43" s="44" t="s">
        <v>42</v>
      </c>
      <c r="F43" s="41" t="s">
        <v>41</v>
      </c>
    </row>
    <row r="44" spans="1:7">
      <c r="A44" s="45" t="s">
        <v>43</v>
      </c>
      <c r="B44" s="46"/>
      <c r="C44" s="47" t="s">
        <v>44</v>
      </c>
      <c r="D44" s="45" t="str">
        <f>C10</f>
        <v>CAD</v>
      </c>
      <c r="E44" s="48" t="s">
        <v>45</v>
      </c>
      <c r="F44" s="45" t="str">
        <f>D10</f>
        <v>USD</v>
      </c>
    </row>
    <row r="45" spans="1:7">
      <c r="A45" s="49"/>
      <c r="B45" s="50"/>
      <c r="C45" s="51"/>
      <c r="D45" s="52"/>
      <c r="E45" s="53">
        <f>$B$7</f>
        <v>1.3977999999999999</v>
      </c>
      <c r="F45" s="54">
        <f>IF($D$44="CAD",D45/$E$45,D45*$E$45)</f>
        <v>0</v>
      </c>
    </row>
    <row r="46" spans="1:7">
      <c r="A46" s="49"/>
      <c r="B46" s="50"/>
      <c r="C46" s="55"/>
      <c r="D46" s="56"/>
      <c r="E46" s="53">
        <f t="shared" ref="E46:E55" si="5">$B$7</f>
        <v>1.3977999999999999</v>
      </c>
      <c r="F46" s="54">
        <f t="shared" ref="F46:F55" si="6">IF($D$44="CAD",D46/$E$45,D46*$E$45)</f>
        <v>0</v>
      </c>
    </row>
    <row r="47" spans="1:7">
      <c r="A47" s="49"/>
      <c r="B47" s="50"/>
      <c r="C47" s="55"/>
      <c r="D47" s="56"/>
      <c r="E47" s="53">
        <f t="shared" si="5"/>
        <v>1.3977999999999999</v>
      </c>
      <c r="F47" s="54">
        <f t="shared" si="6"/>
        <v>0</v>
      </c>
    </row>
    <row r="48" spans="1:7">
      <c r="A48" s="49"/>
      <c r="B48" s="50"/>
      <c r="C48" s="55"/>
      <c r="D48" s="56"/>
      <c r="E48" s="53">
        <f t="shared" si="5"/>
        <v>1.3977999999999999</v>
      </c>
      <c r="F48" s="54">
        <f t="shared" si="6"/>
        <v>0</v>
      </c>
    </row>
    <row r="49" spans="1:6">
      <c r="A49" s="49"/>
      <c r="B49" s="50"/>
      <c r="C49" s="55"/>
      <c r="D49" s="56"/>
      <c r="E49" s="53">
        <f t="shared" si="5"/>
        <v>1.3977999999999999</v>
      </c>
      <c r="F49" s="54">
        <f t="shared" si="6"/>
        <v>0</v>
      </c>
    </row>
    <row r="50" spans="1:6">
      <c r="A50" s="49"/>
      <c r="B50" s="50"/>
      <c r="C50" s="55"/>
      <c r="D50" s="56"/>
      <c r="E50" s="53">
        <f t="shared" si="5"/>
        <v>1.3977999999999999</v>
      </c>
      <c r="F50" s="54">
        <f t="shared" si="6"/>
        <v>0</v>
      </c>
    </row>
    <row r="51" spans="1:6">
      <c r="A51" s="49"/>
      <c r="B51" s="50"/>
      <c r="C51" s="55"/>
      <c r="D51" s="56"/>
      <c r="E51" s="53">
        <f t="shared" si="5"/>
        <v>1.3977999999999999</v>
      </c>
      <c r="F51" s="54">
        <f t="shared" si="6"/>
        <v>0</v>
      </c>
    </row>
    <row r="52" spans="1:6">
      <c r="A52" s="49"/>
      <c r="B52" s="50"/>
      <c r="C52" s="55"/>
      <c r="D52" s="56"/>
      <c r="E52" s="53">
        <f t="shared" si="5"/>
        <v>1.3977999999999999</v>
      </c>
      <c r="F52" s="54">
        <f t="shared" si="6"/>
        <v>0</v>
      </c>
    </row>
    <row r="53" spans="1:6">
      <c r="A53" s="49"/>
      <c r="B53" s="50"/>
      <c r="C53" s="55"/>
      <c r="D53" s="56"/>
      <c r="E53" s="53">
        <f t="shared" si="5"/>
        <v>1.3977999999999999</v>
      </c>
      <c r="F53" s="54">
        <f t="shared" si="6"/>
        <v>0</v>
      </c>
    </row>
    <row r="54" spans="1:6">
      <c r="A54" s="49"/>
      <c r="B54" s="50"/>
      <c r="C54" s="55"/>
      <c r="D54" s="56"/>
      <c r="E54" s="53">
        <f t="shared" si="5"/>
        <v>1.3977999999999999</v>
      </c>
      <c r="F54" s="54">
        <f t="shared" si="6"/>
        <v>0</v>
      </c>
    </row>
    <row r="55" spans="1:6">
      <c r="A55" s="49"/>
      <c r="B55" s="50"/>
      <c r="C55" s="55"/>
      <c r="D55" s="56"/>
      <c r="E55" s="53">
        <f t="shared" si="5"/>
        <v>1.3977999999999999</v>
      </c>
      <c r="F55" s="54">
        <f t="shared" si="6"/>
        <v>0</v>
      </c>
    </row>
  </sheetData>
  <dataValidations count="1">
    <dataValidation type="list" allowBlank="1" showInputMessage="1" showErrorMessage="1" sqref="B6" xr:uid="{69A53494-CE89-4D3B-BC08-E06F48FA6E8C}">
      <formula1>$I$2:$I$3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Teigo Shimizu</dc:creator>
  <cp:keywords/>
  <dc:description/>
  <cp:lastModifiedBy/>
  <cp:revision/>
  <dcterms:created xsi:type="dcterms:W3CDTF">2024-02-13T23:33:47Z</dcterms:created>
  <dcterms:modified xsi:type="dcterms:W3CDTF">2026-02-27T23:57:05Z</dcterms:modified>
  <cp:category/>
  <cp:contentStatus/>
</cp:coreProperties>
</file>